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8" i="1" l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A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59" i="1" l="1"/>
  <c r="L159" i="1"/>
  <c r="L198" i="1"/>
  <c r="I139" i="1"/>
  <c r="L119" i="1"/>
  <c r="L81" i="1"/>
  <c r="L44" i="1"/>
  <c r="I119" i="1"/>
  <c r="I198" i="1"/>
  <c r="I178" i="1"/>
  <c r="L100" i="1"/>
  <c r="G100" i="1"/>
  <c r="F81" i="1"/>
  <c r="G63" i="1"/>
  <c r="J198" i="1"/>
  <c r="G198" i="1"/>
  <c r="F198" i="1"/>
  <c r="G178" i="1"/>
  <c r="L178" i="1"/>
  <c r="J178" i="1"/>
  <c r="H178" i="1"/>
  <c r="H159" i="1"/>
  <c r="G159" i="1"/>
  <c r="F159" i="1"/>
  <c r="J139" i="1"/>
  <c r="G139" i="1"/>
  <c r="F139" i="1"/>
  <c r="F178" i="1"/>
  <c r="H198" i="1"/>
  <c r="J159" i="1"/>
  <c r="H139" i="1"/>
  <c r="J119" i="1"/>
  <c r="H119" i="1"/>
  <c r="G119" i="1"/>
  <c r="F119" i="1"/>
  <c r="I100" i="1"/>
  <c r="H100" i="1"/>
  <c r="F100" i="1"/>
  <c r="J100" i="1"/>
  <c r="J81" i="1"/>
  <c r="I81" i="1"/>
  <c r="H81" i="1"/>
  <c r="G81" i="1"/>
  <c r="J63" i="1"/>
  <c r="I63" i="1"/>
  <c r="H63" i="1"/>
  <c r="L63" i="1"/>
  <c r="F63" i="1"/>
  <c r="H44" i="1"/>
  <c r="F44" i="1"/>
  <c r="G44" i="1"/>
  <c r="J44" i="1"/>
  <c r="I44" i="1"/>
  <c r="J24" i="1"/>
  <c r="I24" i="1"/>
  <c r="F24" i="1"/>
  <c r="H24" i="1"/>
  <c r="G24" i="1"/>
  <c r="L24" i="1"/>
  <c r="L139" i="1"/>
  <c r="L199" i="1" l="1"/>
  <c r="H199" i="1"/>
  <c r="F199" i="1"/>
  <c r="G199" i="1"/>
  <c r="I199" i="1"/>
  <c r="J199" i="1"/>
</calcChain>
</file>

<file path=xl/sharedStrings.xml><?xml version="1.0" encoding="utf-8"?>
<sst xmlns="http://schemas.openxmlformats.org/spreadsheetml/2006/main" count="330" uniqueCount="92">
  <si>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</si>
  <si>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</si>
  <si>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</si>
  <si>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</si>
  <si>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</si>
  <si>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</si>
  <si>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</si>
  <si>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</si>
  <si>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</si>
  <si>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</si>
  <si>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</si>
  <si>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</si>
  <si>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</si>
  <si>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</si>
  <si>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</si>
  <si>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</si>
  <si>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</si>
  <si>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</si>
  <si>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</si>
  <si>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</si>
  <si>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</si>
  <si>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</si>
  <si>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</si>
  <si>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</si>
  <si>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</si>
  <si>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</si>
  <si>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</si>
  <si>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</si>
  <si>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</si>
  <si>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</si>
  <si>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</si>
  <si>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</si>
  <si>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</si>
  <si>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</si>
  <si>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</si>
  <si>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</si>
  <si>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</si>
  <si>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</si>
  <si>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</si>
  <si>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ягодный</t>
  </si>
  <si>
    <t>Хлеб пшеничный</t>
  </si>
  <si>
    <t>Бутерброд с повидлом</t>
  </si>
  <si>
    <t>Рассольник Ленинградский со сметаной</t>
  </si>
  <si>
    <t>Мясо кур отварное (для первых блюд)</t>
  </si>
  <si>
    <t>Хлеб ржаной</t>
  </si>
  <si>
    <t>Каша гречневая рассыпчатая</t>
  </si>
  <si>
    <t>Рис припущенный</t>
  </si>
  <si>
    <t>Макаронные изделия отварные с маслом</t>
  </si>
  <si>
    <t>Гренки из пшеничного хлеба</t>
  </si>
  <si>
    <t>Чай с лимоном</t>
  </si>
  <si>
    <t>Пюре картофельное</t>
  </si>
  <si>
    <t>Компот из свежих плодов</t>
  </si>
  <si>
    <t>Чай с сахаром</t>
  </si>
  <si>
    <t>Суп картофельный с бобовыми</t>
  </si>
  <si>
    <t>Фрикасе из мяса птицы со сметанным соусом</t>
  </si>
  <si>
    <t>Каша рисовая молочная жидкая с маслом сливочным</t>
  </si>
  <si>
    <t>Каша пшеничная молочная с маслом сливочным</t>
  </si>
  <si>
    <t>Гуляш из мяса свинины</t>
  </si>
  <si>
    <t>сладкое</t>
  </si>
  <si>
    <t>Каша ячневая молочная жидкая с маслом сливочным</t>
  </si>
  <si>
    <t>Борщ с капустой картофелем и сметаной</t>
  </si>
  <si>
    <t>Соус томатный</t>
  </si>
  <si>
    <t>Каша кукурузная молочная с маслом сливочным</t>
  </si>
  <si>
    <t>Суп с вермишелью</t>
  </si>
  <si>
    <t>Птица, тушеная в соусе красном с овощами</t>
  </si>
  <si>
    <t>Каша овсяная Геркулес жидкая молочная с маслом сливочным</t>
  </si>
  <si>
    <t>Суп-пюре из гороха</t>
  </si>
  <si>
    <t>Молоко сгущенное</t>
  </si>
  <si>
    <t>Маффин ванильный</t>
  </si>
  <si>
    <t>Омлет с картофелем</t>
  </si>
  <si>
    <t>Блинчики</t>
  </si>
  <si>
    <t>Биточек куриный</t>
  </si>
  <si>
    <t>Каша ячневая молочная вязкая с маслом сливочным</t>
  </si>
  <si>
    <t>Сырники с яблоком</t>
  </si>
  <si>
    <t>Салат из белокочанной капусты с морковью с маслом растительным</t>
  </si>
  <si>
    <t>Суп-лапша на курином бульоне</t>
  </si>
  <si>
    <t>Котлета куриная</t>
  </si>
  <si>
    <t>Соус сметанный с томатом</t>
  </si>
  <si>
    <t>Яблоки свежие</t>
  </si>
  <si>
    <t>Шницель мясной Домашний</t>
  </si>
  <si>
    <t>Козырева О.Ю.</t>
  </si>
  <si>
    <t>Бутерброд с сыром</t>
  </si>
  <si>
    <t>повидло</t>
  </si>
  <si>
    <t>Макаронные изделия запеченные с сыром</t>
  </si>
  <si>
    <t>Суп Крестьянский с крупой, сметаной</t>
  </si>
  <si>
    <t>Шницель из мяса птицы</t>
  </si>
  <si>
    <t>Повидло</t>
  </si>
  <si>
    <t>Суп из сборных овощей с зеленым горошком, со сметаной</t>
  </si>
  <si>
    <t>Компот из свежих яблок</t>
  </si>
  <si>
    <t>Напиток из плодов шиповника</t>
  </si>
  <si>
    <t>директор</t>
  </si>
  <si>
    <t>МБОУ ПМО СО "СОШ п. Зюзельский"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</si>
</sst>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91</v>
      </c>
      <c r="D1" s="57"/>
      <c r="E1" s="57"/>
      <c r="F1" s="12" t="s">
        <v>16</v>
      </c>
      <c r="G1" s="2" t="s">
        <v>17</v>
      </c>
      <c r="H1" s="58" t="s">
        <v>90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220</v>
      </c>
      <c r="G6" s="40">
        <v>10.01</v>
      </c>
      <c r="H6" s="40">
        <v>11</v>
      </c>
      <c r="I6" s="40">
        <v>34.85</v>
      </c>
      <c r="J6" s="40">
        <v>226.2</v>
      </c>
      <c r="K6" s="41">
        <v>235.05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0.09</v>
      </c>
      <c r="H8" s="43"/>
      <c r="I8" s="43">
        <v>20.260000000000002</v>
      </c>
      <c r="J8" s="43">
        <v>79.8</v>
      </c>
      <c r="K8" s="44">
        <v>483</v>
      </c>
      <c r="L8" s="43"/>
    </row>
    <row r="9" spans="1:12" ht="15" x14ac:dyDescent="0.25">
      <c r="A9" s="23"/>
      <c r="B9" s="15"/>
      <c r="C9" s="11"/>
      <c r="D9" s="7" t="s">
        <v>31</v>
      </c>
      <c r="E9" s="42" t="s">
        <v>40</v>
      </c>
      <c r="F9" s="43">
        <v>20</v>
      </c>
      <c r="G9" s="43">
        <v>2.14</v>
      </c>
      <c r="H9" s="43">
        <v>1</v>
      </c>
      <c r="I9" s="43">
        <v>10.7</v>
      </c>
      <c r="J9" s="43">
        <v>54.8</v>
      </c>
      <c r="K9" s="44">
        <v>897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58</v>
      </c>
      <c r="E11" s="52" t="s">
        <v>68</v>
      </c>
      <c r="F11" s="43">
        <v>40</v>
      </c>
      <c r="G11" s="43">
        <v>5.48</v>
      </c>
      <c r="H11" s="43">
        <v>4</v>
      </c>
      <c r="I11" s="43">
        <v>6.36</v>
      </c>
      <c r="J11" s="43">
        <v>99.3</v>
      </c>
      <c r="K11" s="44">
        <v>806.13</v>
      </c>
      <c r="L11" s="43"/>
    </row>
    <row r="12" spans="1:12" ht="15" x14ac:dyDescent="0.25">
      <c r="A12" s="23"/>
      <c r="B12" s="15"/>
      <c r="C12" s="11"/>
      <c r="D12" s="6" t="s">
        <v>32</v>
      </c>
      <c r="E12" s="42" t="s">
        <v>44</v>
      </c>
      <c r="F12" s="43">
        <v>20</v>
      </c>
      <c r="G12" s="43">
        <v>1.7</v>
      </c>
      <c r="H12" s="43">
        <v>1</v>
      </c>
      <c r="I12" s="43">
        <v>9.6999999999999993</v>
      </c>
      <c r="J12" s="43">
        <v>51.8</v>
      </c>
      <c r="K12" s="44">
        <v>1148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19.419999999999998</v>
      </c>
      <c r="H13" s="19">
        <f t="shared" si="0"/>
        <v>17</v>
      </c>
      <c r="I13" s="19">
        <f t="shared" si="0"/>
        <v>81.87</v>
      </c>
      <c r="J13" s="19">
        <f t="shared" si="0"/>
        <v>511.90000000000003</v>
      </c>
      <c r="K13" s="25"/>
      <c r="L13" s="19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2.11</v>
      </c>
      <c r="H15" s="43">
        <v>5</v>
      </c>
      <c r="I15" s="43">
        <v>17.420000000000002</v>
      </c>
      <c r="J15" s="43">
        <v>110.4</v>
      </c>
      <c r="K15" s="44">
        <v>1030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160</v>
      </c>
      <c r="G17" s="43">
        <v>6.91</v>
      </c>
      <c r="H17" s="43">
        <v>3</v>
      </c>
      <c r="I17" s="43">
        <v>41.29</v>
      </c>
      <c r="J17" s="43">
        <v>226.9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16</v>
      </c>
      <c r="J18" s="43">
        <v>63.8</v>
      </c>
      <c r="K18" s="44">
        <v>1188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2.14</v>
      </c>
      <c r="H19" s="43">
        <v>1</v>
      </c>
      <c r="I19" s="43">
        <v>10.7</v>
      </c>
      <c r="J19" s="43">
        <v>54.8</v>
      </c>
      <c r="K19" s="44">
        <v>897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2.12</v>
      </c>
      <c r="H20" s="43">
        <v>1</v>
      </c>
      <c r="I20" s="43">
        <v>12.12</v>
      </c>
      <c r="J20" s="43">
        <v>64.7</v>
      </c>
      <c r="K20" s="44">
        <v>1148</v>
      </c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24.51</v>
      </c>
      <c r="H23" s="19">
        <f t="shared" si="1"/>
        <v>36</v>
      </c>
      <c r="I23" s="19">
        <f t="shared" si="1"/>
        <v>101.04000000000002</v>
      </c>
      <c r="J23" s="19">
        <f t="shared" si="1"/>
        <v>748.49999999999989</v>
      </c>
      <c r="K23" s="25"/>
      <c r="L23" s="19">
        <v>128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2">G13+G23</f>
        <v>43.93</v>
      </c>
      <c r="H24" s="32">
        <f t="shared" si="2"/>
        <v>53</v>
      </c>
      <c r="I24" s="32">
        <f t="shared" si="2"/>
        <v>182.91000000000003</v>
      </c>
      <c r="J24" s="32">
        <f t="shared" si="2"/>
        <v>1260.3999999999999</v>
      </c>
      <c r="K24" s="32"/>
      <c r="L24" s="32">
        <f t="shared" ref="L24" si="3">L13+L23</f>
        <v>226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230</v>
      </c>
      <c r="G25" s="40">
        <v>6.36</v>
      </c>
      <c r="H25" s="40">
        <v>10</v>
      </c>
      <c r="I25" s="40">
        <v>30.13</v>
      </c>
      <c r="J25" s="40">
        <v>276</v>
      </c>
      <c r="K25" s="41">
        <v>1111</v>
      </c>
      <c r="L25" s="40"/>
    </row>
    <row r="26" spans="1:12" ht="15" x14ac:dyDescent="0.25">
      <c r="A26" s="14"/>
      <c r="B26" s="15"/>
      <c r="C26" s="11"/>
      <c r="D26" s="6" t="s">
        <v>23</v>
      </c>
      <c r="E26" s="42" t="s">
        <v>81</v>
      </c>
      <c r="F26" s="43">
        <v>30</v>
      </c>
      <c r="G26" s="43">
        <v>4.1900000000000004</v>
      </c>
      <c r="H26" s="43">
        <v>3</v>
      </c>
      <c r="I26" s="43">
        <v>10.29</v>
      </c>
      <c r="J26" s="43">
        <v>88.7</v>
      </c>
      <c r="K26" s="44">
        <v>810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16</v>
      </c>
      <c r="J27" s="43">
        <v>63.8</v>
      </c>
      <c r="K27" s="44">
        <v>1188</v>
      </c>
      <c r="L27" s="43"/>
    </row>
    <row r="28" spans="1:12" ht="15" x14ac:dyDescent="0.25">
      <c r="A28" s="14"/>
      <c r="B28" s="15"/>
      <c r="C28" s="11"/>
      <c r="D28" s="7" t="s">
        <v>31</v>
      </c>
      <c r="E28" s="42" t="s">
        <v>40</v>
      </c>
      <c r="F28" s="43">
        <v>20</v>
      </c>
      <c r="G28" s="43">
        <v>2.14</v>
      </c>
      <c r="H28" s="43">
        <v>1</v>
      </c>
      <c r="I28" s="43">
        <v>10.7</v>
      </c>
      <c r="J28" s="43">
        <v>54.8</v>
      </c>
      <c r="K28" s="44">
        <v>897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32</v>
      </c>
      <c r="E31" s="42" t="s">
        <v>44</v>
      </c>
      <c r="F31" s="43">
        <v>20</v>
      </c>
      <c r="G31" s="43">
        <v>1.7</v>
      </c>
      <c r="H31" s="43">
        <v>1</v>
      </c>
      <c r="I31" s="43">
        <v>9.6999999999999993</v>
      </c>
      <c r="J31" s="43">
        <v>51.8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14.39</v>
      </c>
      <c r="H32" s="19">
        <f t="shared" ref="H32" si="5">SUM(H25:H31)</f>
        <v>15</v>
      </c>
      <c r="I32" s="19">
        <f t="shared" ref="I32" si="6">SUM(I25:I31)</f>
        <v>76.820000000000007</v>
      </c>
      <c r="J32" s="19">
        <f t="shared" ref="J32" si="7">SUM(J25:J31)</f>
        <v>535.1</v>
      </c>
      <c r="K32" s="25"/>
      <c r="L32" s="19">
        <v>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16.41</v>
      </c>
      <c r="H35" s="43">
        <v>21</v>
      </c>
      <c r="I35" s="43">
        <v>0.18</v>
      </c>
      <c r="J35" s="43">
        <v>182.9</v>
      </c>
      <c r="K35" s="44">
        <v>1308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3.05</v>
      </c>
      <c r="H36" s="43">
        <v>3</v>
      </c>
      <c r="I36" s="43">
        <v>25.01</v>
      </c>
      <c r="J36" s="43">
        <v>220.5</v>
      </c>
      <c r="K36" s="44">
        <v>512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0.09</v>
      </c>
      <c r="H37" s="43"/>
      <c r="I37" s="43">
        <v>20.260000000000002</v>
      </c>
      <c r="J37" s="43">
        <v>79.8</v>
      </c>
      <c r="K37" s="44">
        <v>483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2.14</v>
      </c>
      <c r="H38" s="43">
        <v>1</v>
      </c>
      <c r="I38" s="43">
        <v>10.7</v>
      </c>
      <c r="J38" s="43">
        <v>54.8</v>
      </c>
      <c r="K38" s="44">
        <v>897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1.7</v>
      </c>
      <c r="H39" s="43">
        <v>1</v>
      </c>
      <c r="I39" s="43">
        <v>9.6999999999999993</v>
      </c>
      <c r="J39" s="43">
        <v>51.8</v>
      </c>
      <c r="K39" s="44">
        <v>1148</v>
      </c>
      <c r="L39" s="43"/>
    </row>
    <row r="40" spans="1:12" ht="15" x14ac:dyDescent="0.25">
      <c r="A40" s="14"/>
      <c r="B40" s="15"/>
      <c r="C40" s="11"/>
      <c r="D40" s="7" t="s">
        <v>58</v>
      </c>
      <c r="E40" s="42" t="s">
        <v>68</v>
      </c>
      <c r="F40" s="43">
        <v>40</v>
      </c>
      <c r="G40" s="43">
        <v>5.48</v>
      </c>
      <c r="H40" s="43">
        <v>4</v>
      </c>
      <c r="I40" s="43">
        <v>6.36</v>
      </c>
      <c r="J40" s="43">
        <v>99.3</v>
      </c>
      <c r="K40" s="44">
        <v>806.13</v>
      </c>
      <c r="L40" s="43"/>
    </row>
    <row r="41" spans="1:12" ht="15" x14ac:dyDescent="0.25">
      <c r="A41" s="14"/>
      <c r="B41" s="15"/>
      <c r="C41" s="11"/>
      <c r="D41" s="6"/>
      <c r="E41" s="42" t="s">
        <v>43</v>
      </c>
      <c r="F41" s="43">
        <v>5</v>
      </c>
      <c r="G41" s="43">
        <v>1.1499999999999999</v>
      </c>
      <c r="H41" s="43">
        <v>1</v>
      </c>
      <c r="I41" s="43">
        <v>0.04</v>
      </c>
      <c r="J41" s="43">
        <v>11.8</v>
      </c>
      <c r="K41" s="44">
        <v>1052</v>
      </c>
      <c r="L41" s="43"/>
    </row>
    <row r="42" spans="1:12" ht="15" x14ac:dyDescent="0.25">
      <c r="A42" s="14"/>
      <c r="B42" s="15"/>
      <c r="C42" s="11"/>
      <c r="D42" s="53"/>
      <c r="E42" s="42" t="s">
        <v>77</v>
      </c>
      <c r="F42" s="43">
        <v>20</v>
      </c>
      <c r="G42" s="43">
        <v>0.28000000000000003</v>
      </c>
      <c r="H42" s="43">
        <v>1</v>
      </c>
      <c r="I42" s="43">
        <v>1.35</v>
      </c>
      <c r="J42" s="43">
        <v>15.8</v>
      </c>
      <c r="K42" s="44">
        <v>600.01</v>
      </c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SUM(F33:F42)</f>
        <v>745</v>
      </c>
      <c r="G43" s="19">
        <f t="shared" ref="G43" si="8">SUM(G33:G42)</f>
        <v>33.330000000000005</v>
      </c>
      <c r="H43" s="19">
        <f t="shared" ref="H43" si="9">SUM(H33:H42)</f>
        <v>38</v>
      </c>
      <c r="I43" s="19">
        <f t="shared" ref="I43" si="10">SUM(I33:I42)</f>
        <v>87.470000000000013</v>
      </c>
      <c r="J43" s="19">
        <f t="shared" ref="J43" si="11">SUM(J33:J42)</f>
        <v>834.6999999999997</v>
      </c>
      <c r="K43" s="25"/>
      <c r="L43" s="19">
        <v>128</v>
      </c>
    </row>
    <row r="44" spans="1:12" ht="15.75" customHeight="1" x14ac:dyDescent="0.2">
      <c r="A44" s="33">
        <f>A25</f>
        <v>1</v>
      </c>
      <c r="B44" s="33">
        <f>B25</f>
        <v>2</v>
      </c>
      <c r="C44" s="59" t="s">
        <v>4</v>
      </c>
      <c r="D44" s="60"/>
      <c r="E44" s="31"/>
      <c r="F44" s="32">
        <f>F32+F43</f>
        <v>1245</v>
      </c>
      <c r="G44" s="32">
        <f t="shared" ref="G44" si="12">G32+G43</f>
        <v>47.720000000000006</v>
      </c>
      <c r="H44" s="32">
        <f t="shared" ref="H44" si="13">H32+H43</f>
        <v>53</v>
      </c>
      <c r="I44" s="32">
        <f t="shared" ref="I44" si="14">I32+I43</f>
        <v>164.29000000000002</v>
      </c>
      <c r="J44" s="32">
        <f t="shared" ref="J44:L44" si="15">J32+J43</f>
        <v>1369.7999999999997</v>
      </c>
      <c r="K44" s="32"/>
      <c r="L44" s="32">
        <f t="shared" si="15"/>
        <v>226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190</v>
      </c>
      <c r="G45" s="40">
        <v>5.15</v>
      </c>
      <c r="H45" s="40">
        <v>5</v>
      </c>
      <c r="I45" s="40">
        <v>32.14</v>
      </c>
      <c r="J45" s="40">
        <v>167.2</v>
      </c>
      <c r="K45" s="41">
        <v>174</v>
      </c>
      <c r="L45" s="40"/>
    </row>
    <row r="46" spans="1:12" ht="15" x14ac:dyDescent="0.25">
      <c r="A46" s="23"/>
      <c r="B46" s="15"/>
      <c r="C46" s="11"/>
      <c r="D46" s="6" t="s">
        <v>58</v>
      </c>
      <c r="E46" s="42" t="s">
        <v>70</v>
      </c>
      <c r="F46" s="43">
        <v>50</v>
      </c>
      <c r="G46" s="43">
        <v>2.75</v>
      </c>
      <c r="H46" s="43">
        <v>3</v>
      </c>
      <c r="I46" s="43">
        <v>17.75</v>
      </c>
      <c r="J46" s="43">
        <v>107.9</v>
      </c>
      <c r="K46" s="44">
        <v>1330.01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200</v>
      </c>
      <c r="G47" s="43">
        <v>0.1</v>
      </c>
      <c r="H47" s="43"/>
      <c r="I47" s="43">
        <v>16</v>
      </c>
      <c r="J47" s="43">
        <v>59.9</v>
      </c>
      <c r="K47" s="44">
        <v>971</v>
      </c>
      <c r="L47" s="43"/>
    </row>
    <row r="48" spans="1:12" ht="15" x14ac:dyDescent="0.25">
      <c r="A48" s="23"/>
      <c r="B48" s="15"/>
      <c r="C48" s="11"/>
      <c r="D48" s="7" t="s">
        <v>31</v>
      </c>
      <c r="E48" s="42" t="s">
        <v>40</v>
      </c>
      <c r="F48" s="43">
        <v>20</v>
      </c>
      <c r="G48" s="43">
        <v>2.14</v>
      </c>
      <c r="H48" s="43">
        <v>1</v>
      </c>
      <c r="I48" s="43">
        <v>10.7</v>
      </c>
      <c r="J48" s="43">
        <v>54.8</v>
      </c>
      <c r="K48" s="44">
        <v>897</v>
      </c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32</v>
      </c>
      <c r="E50" s="42" t="s">
        <v>44</v>
      </c>
      <c r="F50" s="43">
        <v>20</v>
      </c>
      <c r="G50" s="43">
        <v>1.7</v>
      </c>
      <c r="H50" s="43">
        <v>1</v>
      </c>
      <c r="I50" s="43">
        <v>9.6999999999999993</v>
      </c>
      <c r="J50" s="43">
        <v>51.8</v>
      </c>
      <c r="K50" s="44">
        <v>1148</v>
      </c>
      <c r="L50" s="43"/>
    </row>
    <row r="51" spans="1:12" ht="15" x14ac:dyDescent="0.25">
      <c r="A51" s="23"/>
      <c r="B51" s="15"/>
      <c r="C51" s="11"/>
      <c r="D51" s="54" t="s">
        <v>58</v>
      </c>
      <c r="E51" s="42" t="s">
        <v>82</v>
      </c>
      <c r="F51" s="43">
        <v>20</v>
      </c>
      <c r="G51" s="43">
        <v>0.02</v>
      </c>
      <c r="H51" s="43"/>
      <c r="I51" s="43">
        <v>3.28</v>
      </c>
      <c r="J51" s="43">
        <v>13.5</v>
      </c>
      <c r="K51" s="44">
        <v>1142</v>
      </c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11.86</v>
      </c>
      <c r="H52" s="19">
        <f t="shared" ref="H52" si="17">SUM(H45:H51)</f>
        <v>10</v>
      </c>
      <c r="I52" s="19">
        <f t="shared" ref="I52" si="18">SUM(I45:I51)</f>
        <v>89.570000000000007</v>
      </c>
      <c r="J52" s="19">
        <f t="shared" ref="J52" si="19">SUM(J45:J51)</f>
        <v>455.1</v>
      </c>
      <c r="K52" s="25"/>
      <c r="L52" s="19">
        <v>98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220</v>
      </c>
      <c r="G54" s="43">
        <v>2.13</v>
      </c>
      <c r="H54" s="43">
        <v>2</v>
      </c>
      <c r="I54" s="43">
        <v>15.34</v>
      </c>
      <c r="J54" s="43">
        <v>88.7</v>
      </c>
      <c r="K54" s="44">
        <v>1039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90</v>
      </c>
      <c r="G55" s="43">
        <v>16.86</v>
      </c>
      <c r="H55" s="43">
        <v>21</v>
      </c>
      <c r="I55" s="43">
        <v>8.41</v>
      </c>
      <c r="J55" s="43">
        <v>208.3</v>
      </c>
      <c r="K55" s="44">
        <v>1022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45</v>
      </c>
      <c r="F56" s="43">
        <v>150</v>
      </c>
      <c r="G56" s="43">
        <v>7.55</v>
      </c>
      <c r="H56" s="43">
        <v>10</v>
      </c>
      <c r="I56" s="43">
        <v>39.85</v>
      </c>
      <c r="J56" s="43">
        <v>240.8</v>
      </c>
      <c r="K56" s="44">
        <v>998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200</v>
      </c>
      <c r="G57" s="43">
        <v>0.16</v>
      </c>
      <c r="H57" s="43"/>
      <c r="I57" s="43">
        <v>23.88</v>
      </c>
      <c r="J57" s="43">
        <v>99.1</v>
      </c>
      <c r="K57" s="44">
        <v>390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44</v>
      </c>
      <c r="F59" s="43">
        <v>20</v>
      </c>
      <c r="G59" s="43">
        <v>1.7</v>
      </c>
      <c r="H59" s="43">
        <v>1</v>
      </c>
      <c r="I59" s="43">
        <v>9.6999999999999993</v>
      </c>
      <c r="J59" s="43">
        <v>51.8</v>
      </c>
      <c r="K59" s="44">
        <v>1148</v>
      </c>
      <c r="L59" s="43"/>
    </row>
    <row r="60" spans="1:12" ht="15" x14ac:dyDescent="0.25">
      <c r="A60" s="23"/>
      <c r="B60" s="15"/>
      <c r="C60" s="11"/>
      <c r="D60" s="6"/>
      <c r="E60" s="42" t="s">
        <v>43</v>
      </c>
      <c r="F60" s="43">
        <v>5</v>
      </c>
      <c r="G60" s="43">
        <v>1.1499999999999999</v>
      </c>
      <c r="H60" s="43">
        <v>1</v>
      </c>
      <c r="I60" s="43">
        <v>0.04</v>
      </c>
      <c r="J60" s="43">
        <v>11.8</v>
      </c>
      <c r="K60" s="44">
        <v>1052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705</v>
      </c>
      <c r="G62" s="19">
        <f t="shared" ref="G62" si="20">SUM(G53:G61)</f>
        <v>31.689999999999998</v>
      </c>
      <c r="H62" s="19">
        <f t="shared" ref="H62" si="21">SUM(H53:H61)</f>
        <v>36</v>
      </c>
      <c r="I62" s="19">
        <f t="shared" ref="I62" si="22">SUM(I53:I61)</f>
        <v>107.92000000000002</v>
      </c>
      <c r="J62" s="19">
        <f t="shared" ref="J62" si="23">SUM(J53:J61)</f>
        <v>755.29999999999984</v>
      </c>
      <c r="K62" s="25"/>
      <c r="L62" s="19">
        <v>128</v>
      </c>
    </row>
    <row r="63" spans="1:12" ht="15.75" customHeight="1" x14ac:dyDescent="0.2">
      <c r="A63" s="29">
        <f>A45</f>
        <v>1</v>
      </c>
      <c r="B63" s="30">
        <f>B45</f>
        <v>3</v>
      </c>
      <c r="C63" s="59" t="s">
        <v>4</v>
      </c>
      <c r="D63" s="60"/>
      <c r="E63" s="31"/>
      <c r="F63" s="32">
        <f>F52+F62</f>
        <v>1205</v>
      </c>
      <c r="G63" s="32">
        <f t="shared" ref="G63" si="24">G52+G62</f>
        <v>43.55</v>
      </c>
      <c r="H63" s="32">
        <f t="shared" ref="H63" si="25">H52+H62</f>
        <v>46</v>
      </c>
      <c r="I63" s="32">
        <f t="shared" ref="I63" si="26">I52+I62</f>
        <v>197.49</v>
      </c>
      <c r="J63" s="32">
        <f t="shared" ref="J63:L63" si="27">J52+J62</f>
        <v>1210.3999999999999</v>
      </c>
      <c r="K63" s="32"/>
      <c r="L63" s="32">
        <f t="shared" si="27"/>
        <v>226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65</v>
      </c>
      <c r="F64" s="40">
        <v>200</v>
      </c>
      <c r="G64" s="40">
        <v>6.73</v>
      </c>
      <c r="H64" s="40">
        <v>9</v>
      </c>
      <c r="I64" s="40">
        <v>28.79</v>
      </c>
      <c r="J64" s="40">
        <v>221.4</v>
      </c>
      <c r="K64" s="41">
        <v>850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52</v>
      </c>
      <c r="F66" s="43">
        <v>200</v>
      </c>
      <c r="G66" s="43"/>
      <c r="H66" s="43"/>
      <c r="I66" s="43">
        <v>16</v>
      </c>
      <c r="J66" s="43">
        <v>63.8</v>
      </c>
      <c r="K66" s="44">
        <v>1188</v>
      </c>
      <c r="L66" s="43"/>
    </row>
    <row r="67" spans="1:12" ht="15" x14ac:dyDescent="0.25">
      <c r="A67" s="23"/>
      <c r="B67" s="15"/>
      <c r="C67" s="11"/>
      <c r="D67" s="7" t="s">
        <v>31</v>
      </c>
      <c r="E67" s="42" t="s">
        <v>40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51.8</v>
      </c>
      <c r="K68" s="44">
        <v>1148</v>
      </c>
      <c r="L68" s="43"/>
    </row>
    <row r="69" spans="1:12" ht="15" x14ac:dyDescent="0.25">
      <c r="A69" s="23"/>
      <c r="B69" s="15"/>
      <c r="C69" s="11"/>
      <c r="D69" s="7" t="s">
        <v>24</v>
      </c>
      <c r="E69" s="42" t="s">
        <v>78</v>
      </c>
      <c r="F69" s="43">
        <v>110</v>
      </c>
      <c r="G69" s="43">
        <v>0.44</v>
      </c>
      <c r="H69" s="43"/>
      <c r="I69" s="43">
        <v>10.78</v>
      </c>
      <c r="J69" s="43">
        <v>80.7</v>
      </c>
      <c r="K69" s="44">
        <v>976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SUM(F64:F69)</f>
        <v>550</v>
      </c>
      <c r="G70" s="19">
        <f>SUM(G64:G69)</f>
        <v>11.01</v>
      </c>
      <c r="H70" s="19">
        <f>SUM(H64:H69)</f>
        <v>11</v>
      </c>
      <c r="I70" s="19">
        <f>SUM(I64:I69)</f>
        <v>75.97</v>
      </c>
      <c r="J70" s="19">
        <f>SUM(J64:J69)</f>
        <v>472.5</v>
      </c>
      <c r="K70" s="25"/>
      <c r="L70" s="19">
        <v>98</v>
      </c>
    </row>
    <row r="71" spans="1:12" ht="15" x14ac:dyDescent="0.25">
      <c r="A71" s="26">
        <f>A64</f>
        <v>1</v>
      </c>
      <c r="B71" s="13">
        <f>B64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6.17</v>
      </c>
      <c r="H72" s="43">
        <v>2</v>
      </c>
      <c r="I72" s="43">
        <v>18.100000000000001</v>
      </c>
      <c r="J72" s="43">
        <v>108.3</v>
      </c>
      <c r="K72" s="44">
        <v>1049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1.23</v>
      </c>
      <c r="H73" s="43">
        <v>12</v>
      </c>
      <c r="I73" s="43">
        <v>1.82</v>
      </c>
      <c r="J73" s="43">
        <v>122.1</v>
      </c>
      <c r="K73" s="44">
        <v>1027.0899999999999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3.31</v>
      </c>
      <c r="H74" s="43">
        <v>8</v>
      </c>
      <c r="I74" s="43">
        <v>27.17</v>
      </c>
      <c r="J74" s="43">
        <v>210</v>
      </c>
      <c r="K74" s="44">
        <v>995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0.1</v>
      </c>
      <c r="H75" s="43"/>
      <c r="I75" s="43">
        <v>16</v>
      </c>
      <c r="J75" s="43">
        <v>59.9</v>
      </c>
      <c r="K75" s="44">
        <v>971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2.14</v>
      </c>
      <c r="H76" s="43">
        <v>1</v>
      </c>
      <c r="I76" s="43">
        <v>10.7</v>
      </c>
      <c r="J76" s="43">
        <v>54.8</v>
      </c>
      <c r="K76" s="44">
        <v>897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1.7</v>
      </c>
      <c r="H77" s="43">
        <v>1</v>
      </c>
      <c r="I77" s="43">
        <v>9.6999999999999993</v>
      </c>
      <c r="J77" s="43">
        <v>51.8</v>
      </c>
      <c r="K77" s="44">
        <v>1148</v>
      </c>
      <c r="L77" s="43"/>
    </row>
    <row r="78" spans="1:12" ht="15" x14ac:dyDescent="0.25">
      <c r="A78" s="23"/>
      <c r="B78" s="15"/>
      <c r="C78" s="11"/>
      <c r="D78" s="6" t="s">
        <v>23</v>
      </c>
      <c r="E78" s="42" t="s">
        <v>48</v>
      </c>
      <c r="F78" s="43">
        <v>10</v>
      </c>
      <c r="G78" s="43">
        <v>1.3</v>
      </c>
      <c r="H78" s="43"/>
      <c r="I78" s="43">
        <v>7.81</v>
      </c>
      <c r="J78" s="43">
        <v>40</v>
      </c>
      <c r="K78" s="44">
        <v>943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28">SUM(G71:G79)</f>
        <v>15.950000000000001</v>
      </c>
      <c r="H80" s="19">
        <f t="shared" ref="H80" si="29">SUM(H71:H79)</f>
        <v>24</v>
      </c>
      <c r="I80" s="19">
        <f t="shared" ref="I80" si="30">SUM(I71:I79)</f>
        <v>91.300000000000011</v>
      </c>
      <c r="J80" s="19">
        <f t="shared" ref="J80" si="31">SUM(J71:J79)</f>
        <v>646.89999999999986</v>
      </c>
      <c r="K80" s="25"/>
      <c r="L80" s="19">
        <v>128</v>
      </c>
    </row>
    <row r="81" spans="1:12" ht="15.75" customHeight="1" x14ac:dyDescent="0.2">
      <c r="A81" s="29">
        <f>A64</f>
        <v>1</v>
      </c>
      <c r="B81" s="30">
        <f>B64</f>
        <v>4</v>
      </c>
      <c r="C81" s="59" t="s">
        <v>4</v>
      </c>
      <c r="D81" s="60"/>
      <c r="E81" s="31"/>
      <c r="F81" s="32">
        <f>F70+F80</f>
        <v>1240</v>
      </c>
      <c r="G81" s="32">
        <f t="shared" ref="G81" si="32">G70+G80</f>
        <v>26.96</v>
      </c>
      <c r="H81" s="32">
        <f t="shared" ref="H81" si="33">H70+H80</f>
        <v>35</v>
      </c>
      <c r="I81" s="32">
        <f t="shared" ref="I81" si="34">I70+I80</f>
        <v>167.27</v>
      </c>
      <c r="J81" s="32">
        <f t="shared" ref="J81:L81" si="35">J70+J80</f>
        <v>1119.3999999999999</v>
      </c>
      <c r="K81" s="32"/>
      <c r="L81" s="32">
        <f t="shared" si="35"/>
        <v>226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19.48</v>
      </c>
      <c r="H82" s="40">
        <v>22</v>
      </c>
      <c r="I82" s="40">
        <v>37.700000000000003</v>
      </c>
      <c r="J82" s="40">
        <v>320.10000000000002</v>
      </c>
      <c r="K82" s="41">
        <v>334</v>
      </c>
      <c r="L82" s="40"/>
    </row>
    <row r="83" spans="1:12" ht="15" x14ac:dyDescent="0.25">
      <c r="A83" s="23"/>
      <c r="B83" s="15"/>
      <c r="C83" s="11"/>
      <c r="D83" s="6" t="s">
        <v>58</v>
      </c>
      <c r="E83" s="42" t="s">
        <v>41</v>
      </c>
      <c r="F83" s="43">
        <v>40</v>
      </c>
      <c r="G83" s="43">
        <v>2.1800000000000002</v>
      </c>
      <c r="H83" s="43">
        <v>1</v>
      </c>
      <c r="I83" s="43">
        <v>15.47</v>
      </c>
      <c r="J83" s="43">
        <v>103.4</v>
      </c>
      <c r="K83" s="44">
        <v>1046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16</v>
      </c>
      <c r="J84" s="43">
        <v>63.8</v>
      </c>
      <c r="K84" s="44">
        <v>1188</v>
      </c>
      <c r="L84" s="43"/>
    </row>
    <row r="85" spans="1:12" ht="15" x14ac:dyDescent="0.25">
      <c r="A85" s="23"/>
      <c r="B85" s="15"/>
      <c r="C85" s="11"/>
      <c r="D85" s="51" t="s">
        <v>31</v>
      </c>
      <c r="E85" s="42" t="s">
        <v>40</v>
      </c>
      <c r="F85" s="43">
        <v>20</v>
      </c>
      <c r="G85" s="43">
        <v>2.14</v>
      </c>
      <c r="H85" s="43">
        <v>1</v>
      </c>
      <c r="I85" s="43">
        <v>10.7</v>
      </c>
      <c r="J85" s="43">
        <v>54.8</v>
      </c>
      <c r="K85" s="44">
        <v>897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44</v>
      </c>
      <c r="F87" s="43">
        <v>20</v>
      </c>
      <c r="G87" s="43">
        <v>1.7</v>
      </c>
      <c r="H87" s="43">
        <v>1</v>
      </c>
      <c r="I87" s="43">
        <v>9.6999999999999993</v>
      </c>
      <c r="J87" s="43">
        <v>51.8</v>
      </c>
      <c r="K87" s="44">
        <v>1148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25.5</v>
      </c>
      <c r="H89" s="19">
        <f t="shared" ref="H89" si="37">SUM(H82:H88)</f>
        <v>25</v>
      </c>
      <c r="I89" s="19">
        <f t="shared" ref="I89" si="38">SUM(I82:I88)</f>
        <v>89.570000000000007</v>
      </c>
      <c r="J89" s="19">
        <f t="shared" ref="J89" si="39">SUM(J82:J88)</f>
        <v>593.9</v>
      </c>
      <c r="K89" s="25"/>
      <c r="L89" s="19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2.38</v>
      </c>
      <c r="H91" s="43">
        <v>5</v>
      </c>
      <c r="I91" s="43">
        <v>13.14</v>
      </c>
      <c r="J91" s="43">
        <v>109.6</v>
      </c>
      <c r="K91" s="44">
        <v>1058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3.3</v>
      </c>
      <c r="H92" s="43">
        <v>6</v>
      </c>
      <c r="I92" s="43">
        <v>19.989999999999998</v>
      </c>
      <c r="J92" s="43">
        <v>150.1</v>
      </c>
      <c r="K92" s="44">
        <v>1319.01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7.55</v>
      </c>
      <c r="H93" s="43">
        <v>10</v>
      </c>
      <c r="I93" s="43">
        <v>39.85</v>
      </c>
      <c r="J93" s="43">
        <v>240.8</v>
      </c>
      <c r="K93" s="44">
        <v>998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0.1</v>
      </c>
      <c r="H94" s="43"/>
      <c r="I94" s="43">
        <v>16</v>
      </c>
      <c r="J94" s="43">
        <v>59.9</v>
      </c>
      <c r="K94" s="44">
        <v>971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25</v>
      </c>
      <c r="G95" s="43">
        <v>2.67</v>
      </c>
      <c r="H95" s="43">
        <v>1</v>
      </c>
      <c r="I95" s="43">
        <v>13.37</v>
      </c>
      <c r="J95" s="43">
        <v>68.5</v>
      </c>
      <c r="K95" s="44">
        <v>897</v>
      </c>
      <c r="L95" s="43"/>
    </row>
    <row r="96" spans="1:12" ht="15" x14ac:dyDescent="0.25">
      <c r="A96" s="23"/>
      <c r="B96" s="15"/>
      <c r="C96" s="11"/>
      <c r="D96" s="7"/>
      <c r="E96" s="42" t="s">
        <v>61</v>
      </c>
      <c r="F96" s="43">
        <v>30</v>
      </c>
      <c r="G96" s="43">
        <v>0.18</v>
      </c>
      <c r="H96" s="43">
        <v>1</v>
      </c>
      <c r="I96" s="43">
        <v>1.73</v>
      </c>
      <c r="J96" s="43">
        <v>16.7</v>
      </c>
      <c r="K96" s="44">
        <v>1126</v>
      </c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0">SUM(G90:G98)</f>
        <v>17.329999999999998</v>
      </c>
      <c r="H99" s="19">
        <f t="shared" ref="H99" si="41">SUM(H90:H98)</f>
        <v>24</v>
      </c>
      <c r="I99" s="19">
        <f t="shared" ref="I99" si="42">SUM(I90:I98)</f>
        <v>104.12</v>
      </c>
      <c r="J99" s="19">
        <f t="shared" ref="J99" si="43">SUM(J90:J98)</f>
        <v>657.4</v>
      </c>
      <c r="K99" s="25"/>
      <c r="L99" s="19">
        <v>128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1200</v>
      </c>
      <c r="G100" s="32">
        <f>G89+G99</f>
        <v>42.83</v>
      </c>
      <c r="H100" s="32">
        <f>H89+H99</f>
        <v>49</v>
      </c>
      <c r="I100" s="32">
        <f>I89+I99</f>
        <v>193.69</v>
      </c>
      <c r="J100" s="32">
        <f>J89+J99</f>
        <v>1251.3</v>
      </c>
      <c r="K100" s="32"/>
      <c r="L100" s="32">
        <f>L89+L99</f>
        <v>226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5.96</v>
      </c>
      <c r="H101" s="40">
        <v>6</v>
      </c>
      <c r="I101" s="40">
        <v>37.22</v>
      </c>
      <c r="J101" s="40">
        <v>193.6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/>
      <c r="I103" s="43">
        <v>16</v>
      </c>
      <c r="J103" s="43">
        <v>59.9</v>
      </c>
      <c r="K103" s="44">
        <v>971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40</v>
      </c>
      <c r="F104" s="43">
        <v>20</v>
      </c>
      <c r="G104" s="43">
        <v>2.14</v>
      </c>
      <c r="H104" s="43">
        <v>1</v>
      </c>
      <c r="I104" s="43">
        <v>10.7</v>
      </c>
      <c r="J104" s="43">
        <v>54.8</v>
      </c>
      <c r="K104" s="44">
        <v>897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44</v>
      </c>
      <c r="F106" s="43">
        <v>20</v>
      </c>
      <c r="G106" s="43">
        <v>1.7</v>
      </c>
      <c r="H106" s="43">
        <v>1</v>
      </c>
      <c r="I106" s="43">
        <v>9.6999999999999993</v>
      </c>
      <c r="J106" s="43">
        <v>51.8</v>
      </c>
      <c r="K106" s="44">
        <v>1148</v>
      </c>
      <c r="L106" s="43"/>
    </row>
    <row r="107" spans="1:12" ht="15" x14ac:dyDescent="0.25">
      <c r="A107" s="23"/>
      <c r="B107" s="15"/>
      <c r="C107" s="11"/>
      <c r="D107" s="7" t="s">
        <v>58</v>
      </c>
      <c r="E107" s="42" t="s">
        <v>68</v>
      </c>
      <c r="F107" s="43">
        <v>40</v>
      </c>
      <c r="G107" s="43">
        <v>5.48</v>
      </c>
      <c r="H107" s="43">
        <v>4</v>
      </c>
      <c r="I107" s="43">
        <v>6.36</v>
      </c>
      <c r="J107" s="43">
        <v>99.3</v>
      </c>
      <c r="K107" s="44">
        <v>806.13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4">SUM(G101:G107)</f>
        <v>15.379999999999999</v>
      </c>
      <c r="H108" s="19">
        <f t="shared" si="44"/>
        <v>12</v>
      </c>
      <c r="I108" s="19">
        <f t="shared" si="44"/>
        <v>79.98</v>
      </c>
      <c r="J108" s="19">
        <f t="shared" si="44"/>
        <v>459.40000000000003</v>
      </c>
      <c r="K108" s="25"/>
      <c r="L108" s="19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210</v>
      </c>
      <c r="G110" s="43">
        <v>4.9400000000000004</v>
      </c>
      <c r="H110" s="43">
        <v>5</v>
      </c>
      <c r="I110" s="43">
        <v>18.04</v>
      </c>
      <c r="J110" s="43">
        <v>131.6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160</v>
      </c>
      <c r="G112" s="43">
        <v>3.25</v>
      </c>
      <c r="H112" s="43">
        <v>3</v>
      </c>
      <c r="I112" s="43">
        <v>26.68</v>
      </c>
      <c r="J112" s="43">
        <v>235.2</v>
      </c>
      <c r="K112" s="44">
        <v>512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0.09</v>
      </c>
      <c r="H113" s="43"/>
      <c r="I113" s="43">
        <v>20.260000000000002</v>
      </c>
      <c r="J113" s="43">
        <v>79.8</v>
      </c>
      <c r="K113" s="44">
        <v>483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2.14</v>
      </c>
      <c r="H114" s="43">
        <v>1</v>
      </c>
      <c r="I114" s="43">
        <v>10.7</v>
      </c>
      <c r="J114" s="43">
        <v>54.8</v>
      </c>
      <c r="K114" s="44">
        <v>897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1.7</v>
      </c>
      <c r="H115" s="43">
        <v>1</v>
      </c>
      <c r="I115" s="43">
        <v>9.6999999999999993</v>
      </c>
      <c r="J115" s="43">
        <v>51.8</v>
      </c>
      <c r="K115" s="44">
        <v>1148</v>
      </c>
      <c r="L115" s="43"/>
    </row>
    <row r="116" spans="1:12" ht="15" x14ac:dyDescent="0.25">
      <c r="A116" s="23"/>
      <c r="B116" s="15"/>
      <c r="C116" s="11"/>
      <c r="D116" s="6"/>
      <c r="E116" s="42" t="s">
        <v>43</v>
      </c>
      <c r="F116" s="43">
        <v>5</v>
      </c>
      <c r="G116" s="43">
        <v>1.1499999999999999</v>
      </c>
      <c r="H116" s="43">
        <v>1</v>
      </c>
      <c r="I116" s="43">
        <v>0.04</v>
      </c>
      <c r="J116" s="43">
        <v>11.8</v>
      </c>
      <c r="K116" s="44">
        <v>1052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45">SUM(G109:G117)</f>
        <v>29.72</v>
      </c>
      <c r="H118" s="19">
        <f t="shared" si="45"/>
        <v>16</v>
      </c>
      <c r="I118" s="19">
        <f t="shared" si="45"/>
        <v>88.40000000000002</v>
      </c>
      <c r="J118" s="19">
        <f t="shared" si="45"/>
        <v>687.69999999999982</v>
      </c>
      <c r="K118" s="25"/>
      <c r="L118" s="19">
        <v>128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1205</v>
      </c>
      <c r="G119" s="32">
        <f t="shared" ref="G119" si="46">G108+G118</f>
        <v>45.099999999999994</v>
      </c>
      <c r="H119" s="32">
        <f t="shared" ref="H119" si="47">H108+H118</f>
        <v>28</v>
      </c>
      <c r="I119" s="32">
        <f t="shared" ref="I119" si="48">I108+I118</f>
        <v>168.38000000000002</v>
      </c>
      <c r="J119" s="32">
        <f t="shared" ref="J119:L119" si="49">J108+J118</f>
        <v>1147.0999999999999</v>
      </c>
      <c r="K119" s="32"/>
      <c r="L119" s="32">
        <f t="shared" si="49"/>
        <v>226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4.4800000000000004</v>
      </c>
      <c r="H120" s="40">
        <v>4</v>
      </c>
      <c r="I120" s="40">
        <v>35.08</v>
      </c>
      <c r="J120" s="40">
        <v>198.4</v>
      </c>
      <c r="K120" s="41">
        <v>842</v>
      </c>
      <c r="L120" s="40"/>
    </row>
    <row r="121" spans="1:12" ht="15" x14ac:dyDescent="0.25">
      <c r="A121" s="14"/>
      <c r="B121" s="15"/>
      <c r="C121" s="11"/>
      <c r="D121" s="54" t="s">
        <v>58</v>
      </c>
      <c r="E121" s="42" t="s">
        <v>73</v>
      </c>
      <c r="F121" s="43">
        <v>70</v>
      </c>
      <c r="G121" s="43">
        <v>7.7</v>
      </c>
      <c r="H121" s="43">
        <v>7</v>
      </c>
      <c r="I121" s="43">
        <v>13.94</v>
      </c>
      <c r="J121" s="43">
        <v>158.19999999999999</v>
      </c>
      <c r="K121" s="44">
        <v>1066.02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16</v>
      </c>
      <c r="J122" s="43">
        <v>63.8</v>
      </c>
      <c r="K122" s="44">
        <v>1188</v>
      </c>
      <c r="L122" s="43"/>
    </row>
    <row r="123" spans="1:12" ht="15" x14ac:dyDescent="0.25">
      <c r="A123" s="14"/>
      <c r="B123" s="15"/>
      <c r="C123" s="11"/>
      <c r="D123" s="7" t="s">
        <v>31</v>
      </c>
      <c r="E123" s="42" t="s">
        <v>40</v>
      </c>
      <c r="F123" s="43">
        <v>20</v>
      </c>
      <c r="G123" s="43">
        <v>2.14</v>
      </c>
      <c r="H123" s="43">
        <v>1</v>
      </c>
      <c r="I123" s="43">
        <v>10.7</v>
      </c>
      <c r="J123" s="43">
        <v>54.8</v>
      </c>
      <c r="K123" s="44">
        <v>897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4" t="s">
        <v>58</v>
      </c>
      <c r="E126" s="42" t="s">
        <v>67</v>
      </c>
      <c r="F126" s="43">
        <v>20</v>
      </c>
      <c r="G126" s="43">
        <v>1.58</v>
      </c>
      <c r="H126" s="43">
        <v>2</v>
      </c>
      <c r="I126" s="43">
        <v>9.5500000000000007</v>
      </c>
      <c r="J126" s="43">
        <v>64.2</v>
      </c>
      <c r="K126" s="44">
        <v>902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>SUM(G120:G127)</f>
        <v>15.9</v>
      </c>
      <c r="H128" s="19">
        <f>SUM(H120:H127)</f>
        <v>14</v>
      </c>
      <c r="I128" s="19">
        <f>SUM(I120:I127)</f>
        <v>85.27</v>
      </c>
      <c r="J128" s="19">
        <f>SUM(J120:J127)</f>
        <v>539.40000000000009</v>
      </c>
      <c r="K128" s="25"/>
      <c r="L128" s="19">
        <v>98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42</v>
      </c>
      <c r="F130" s="43">
        <v>210</v>
      </c>
      <c r="G130" s="43">
        <v>2.2200000000000002</v>
      </c>
      <c r="H130" s="43">
        <v>6</v>
      </c>
      <c r="I130" s="43">
        <v>18.29</v>
      </c>
      <c r="J130" s="43">
        <v>115.9</v>
      </c>
      <c r="K130" s="44">
        <v>1030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85</v>
      </c>
      <c r="F131" s="43">
        <v>90</v>
      </c>
      <c r="G131" s="43">
        <v>3.3</v>
      </c>
      <c r="H131" s="43">
        <v>6</v>
      </c>
      <c r="I131" s="43">
        <v>19.989999999999998</v>
      </c>
      <c r="J131" s="43">
        <v>150.1</v>
      </c>
      <c r="K131" s="44">
        <v>1319.01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160</v>
      </c>
      <c r="G132" s="43">
        <v>6.91</v>
      </c>
      <c r="H132" s="43">
        <v>3</v>
      </c>
      <c r="I132" s="43">
        <v>41.29</v>
      </c>
      <c r="J132" s="43">
        <v>226.9</v>
      </c>
      <c r="K132" s="44">
        <v>516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200</v>
      </c>
      <c r="G133" s="43">
        <v>0.1</v>
      </c>
      <c r="H133" s="43"/>
      <c r="I133" s="43">
        <v>16</v>
      </c>
      <c r="J133" s="43">
        <v>59.9</v>
      </c>
      <c r="K133" s="44">
        <v>971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44</v>
      </c>
      <c r="F135" s="43">
        <v>20</v>
      </c>
      <c r="G135" s="43">
        <v>1.7</v>
      </c>
      <c r="H135" s="43">
        <v>1</v>
      </c>
      <c r="I135" s="43">
        <v>9.6999999999999993</v>
      </c>
      <c r="J135" s="43">
        <v>51.8</v>
      </c>
      <c r="K135" s="44">
        <v>1148</v>
      </c>
      <c r="L135" s="43"/>
    </row>
    <row r="136" spans="1:12" ht="15" x14ac:dyDescent="0.25">
      <c r="A136" s="14"/>
      <c r="B136" s="15"/>
      <c r="C136" s="11"/>
      <c r="D136" s="53"/>
      <c r="E136" s="42" t="s">
        <v>43</v>
      </c>
      <c r="F136" s="43">
        <v>5</v>
      </c>
      <c r="G136" s="43">
        <v>1.1499999999999999</v>
      </c>
      <c r="H136" s="43">
        <v>1</v>
      </c>
      <c r="I136" s="43">
        <v>0.04</v>
      </c>
      <c r="J136" s="43">
        <v>11.8</v>
      </c>
      <c r="K136" s="44">
        <v>1052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705</v>
      </c>
      <c r="G138" s="19">
        <f t="shared" ref="G138:J138" si="50">SUM(G129:G137)</f>
        <v>17.52</v>
      </c>
      <c r="H138" s="19">
        <f t="shared" si="50"/>
        <v>18</v>
      </c>
      <c r="I138" s="19">
        <f t="shared" si="50"/>
        <v>116.01</v>
      </c>
      <c r="J138" s="19">
        <f t="shared" si="50"/>
        <v>671.19999999999982</v>
      </c>
      <c r="K138" s="25"/>
      <c r="L138" s="19">
        <v>128</v>
      </c>
    </row>
    <row r="139" spans="1:12" ht="15" x14ac:dyDescent="0.2">
      <c r="A139" s="33">
        <f>A120</f>
        <v>2</v>
      </c>
      <c r="B139" s="33">
        <f>B120</f>
        <v>2</v>
      </c>
      <c r="C139" s="59" t="s">
        <v>4</v>
      </c>
      <c r="D139" s="60"/>
      <c r="E139" s="31"/>
      <c r="F139" s="32">
        <f>F128+F138</f>
        <v>1215</v>
      </c>
      <c r="G139" s="32">
        <f t="shared" ref="G139" si="51">G128+G138</f>
        <v>33.42</v>
      </c>
      <c r="H139" s="32">
        <f t="shared" ref="H139" si="52">H128+H138</f>
        <v>32</v>
      </c>
      <c r="I139" s="32">
        <f t="shared" ref="I139" si="53">I128+I138</f>
        <v>201.28</v>
      </c>
      <c r="J139" s="32">
        <f t="shared" ref="J139:L139" si="54">J128+J138</f>
        <v>1210.5999999999999</v>
      </c>
      <c r="K139" s="32"/>
      <c r="L139" s="32">
        <f t="shared" si="54"/>
        <v>226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55</v>
      </c>
      <c r="F140" s="40">
        <v>210</v>
      </c>
      <c r="G140" s="40">
        <v>9.56</v>
      </c>
      <c r="H140" s="40">
        <v>11</v>
      </c>
      <c r="I140" s="40">
        <v>33.270000000000003</v>
      </c>
      <c r="J140" s="40">
        <v>215.9</v>
      </c>
      <c r="K140" s="41">
        <v>235.05</v>
      </c>
      <c r="L140" s="40"/>
    </row>
    <row r="141" spans="1:12" ht="15" x14ac:dyDescent="0.25">
      <c r="A141" s="23"/>
      <c r="B141" s="15"/>
      <c r="C141" s="11"/>
      <c r="D141" s="6" t="s">
        <v>58</v>
      </c>
      <c r="E141" s="42" t="s">
        <v>70</v>
      </c>
      <c r="F141" s="43">
        <v>50</v>
      </c>
      <c r="G141" s="43">
        <v>2.75</v>
      </c>
      <c r="H141" s="43">
        <v>3</v>
      </c>
      <c r="I141" s="43">
        <v>17.75</v>
      </c>
      <c r="J141" s="43">
        <v>107.9</v>
      </c>
      <c r="K141" s="44">
        <v>1330.01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39</v>
      </c>
      <c r="F142" s="43">
        <v>200</v>
      </c>
      <c r="G142" s="43">
        <v>0.1</v>
      </c>
      <c r="H142" s="43"/>
      <c r="I142" s="43">
        <v>16</v>
      </c>
      <c r="J142" s="43">
        <v>59.9</v>
      </c>
      <c r="K142" s="44">
        <v>971</v>
      </c>
      <c r="L142" s="43"/>
    </row>
    <row r="143" spans="1:12" ht="15.75" customHeight="1" x14ac:dyDescent="0.25">
      <c r="A143" s="23"/>
      <c r="B143" s="15"/>
      <c r="C143" s="11"/>
      <c r="D143" s="7" t="s">
        <v>31</v>
      </c>
      <c r="E143" s="42" t="s">
        <v>40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58</v>
      </c>
      <c r="E145" s="42" t="s">
        <v>86</v>
      </c>
      <c r="F145" s="43">
        <v>20</v>
      </c>
      <c r="G145" s="43">
        <v>0.02</v>
      </c>
      <c r="H145" s="43"/>
      <c r="I145" s="43">
        <v>3.28</v>
      </c>
      <c r="J145" s="43">
        <v>13.5</v>
      </c>
      <c r="K145" s="44">
        <v>1142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55">SUM(G140:G146)</f>
        <v>14.57</v>
      </c>
      <c r="H147" s="19">
        <f t="shared" si="55"/>
        <v>15</v>
      </c>
      <c r="I147" s="19">
        <f t="shared" si="55"/>
        <v>81.000000000000014</v>
      </c>
      <c r="J147" s="19">
        <f t="shared" si="55"/>
        <v>452</v>
      </c>
      <c r="K147" s="25"/>
      <c r="L147" s="19">
        <v>98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60</v>
      </c>
      <c r="F149" s="43">
        <v>200</v>
      </c>
      <c r="G149" s="43">
        <v>3.03</v>
      </c>
      <c r="H149" s="43">
        <v>6</v>
      </c>
      <c r="I149" s="43">
        <v>13.87</v>
      </c>
      <c r="J149" s="43">
        <v>118</v>
      </c>
      <c r="K149" s="44">
        <v>1021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71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50</v>
      </c>
      <c r="F151" s="43">
        <v>150</v>
      </c>
      <c r="G151" s="43">
        <v>3.31</v>
      </c>
      <c r="H151" s="43">
        <v>8</v>
      </c>
      <c r="I151" s="43">
        <v>27.17</v>
      </c>
      <c r="J151" s="43">
        <v>210</v>
      </c>
      <c r="K151" s="44">
        <v>995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200</v>
      </c>
      <c r="G152" s="43">
        <v>0.09</v>
      </c>
      <c r="H152" s="43"/>
      <c r="I152" s="43">
        <v>20.260000000000002</v>
      </c>
      <c r="J152" s="43">
        <v>79.8</v>
      </c>
      <c r="K152" s="44">
        <v>483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44</v>
      </c>
      <c r="F154" s="43">
        <v>20</v>
      </c>
      <c r="G154" s="43">
        <v>1.7</v>
      </c>
      <c r="H154" s="43">
        <v>1</v>
      </c>
      <c r="I154" s="43">
        <v>9.6999999999999993</v>
      </c>
      <c r="J154" s="43">
        <v>51.8</v>
      </c>
      <c r="K154" s="44">
        <v>1148</v>
      </c>
      <c r="L154" s="43"/>
    </row>
    <row r="155" spans="1:12" ht="15" x14ac:dyDescent="0.25">
      <c r="A155" s="23"/>
      <c r="B155" s="15"/>
      <c r="C155" s="11"/>
      <c r="D155" s="7"/>
      <c r="E155" s="42" t="s">
        <v>68</v>
      </c>
      <c r="F155" s="43">
        <v>40</v>
      </c>
      <c r="G155" s="43">
        <v>2.87</v>
      </c>
      <c r="H155" s="43">
        <v>9</v>
      </c>
      <c r="I155" s="43">
        <v>23.34</v>
      </c>
      <c r="J155" s="43">
        <v>189.6</v>
      </c>
      <c r="K155" s="44">
        <v>1633.33</v>
      </c>
      <c r="L155" s="43"/>
    </row>
    <row r="156" spans="1:12" ht="15" x14ac:dyDescent="0.25">
      <c r="A156" s="23"/>
      <c r="B156" s="15"/>
      <c r="C156" s="11"/>
      <c r="D156" s="6"/>
      <c r="E156" s="42" t="s">
        <v>43</v>
      </c>
      <c r="F156" s="43">
        <v>5</v>
      </c>
      <c r="G156" s="43">
        <v>1.1499999999999999</v>
      </c>
      <c r="H156" s="43">
        <v>1</v>
      </c>
      <c r="I156" s="43">
        <v>0.04</v>
      </c>
      <c r="J156" s="43">
        <v>11.8</v>
      </c>
      <c r="K156" s="44">
        <v>1052</v>
      </c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SUM(F148:F157)</f>
        <v>725</v>
      </c>
      <c r="G158" s="19">
        <f>SUM(G148:G157)</f>
        <v>29.06</v>
      </c>
      <c r="H158" s="19">
        <f>SUM(H148:H157)</f>
        <v>45</v>
      </c>
      <c r="I158" s="19">
        <f>SUM(I148:I157)</f>
        <v>105.08000000000001</v>
      </c>
      <c r="J158" s="19">
        <f>SUM(J148:J157)</f>
        <v>880.39999999999986</v>
      </c>
      <c r="K158" s="25"/>
      <c r="L158" s="19">
        <v>128</v>
      </c>
    </row>
    <row r="159" spans="1:12" ht="15" x14ac:dyDescent="0.2">
      <c r="A159" s="29">
        <f>A140</f>
        <v>2</v>
      </c>
      <c r="B159" s="30">
        <f>B140</f>
        <v>3</v>
      </c>
      <c r="C159" s="59" t="s">
        <v>4</v>
      </c>
      <c r="D159" s="60"/>
      <c r="E159" s="31"/>
      <c r="F159" s="32">
        <f>F147+F158</f>
        <v>1225</v>
      </c>
      <c r="G159" s="32">
        <f>G147+G158</f>
        <v>43.629999999999995</v>
      </c>
      <c r="H159" s="32">
        <f>H147+H158</f>
        <v>60</v>
      </c>
      <c r="I159" s="32">
        <f>I147+I158</f>
        <v>186.08000000000004</v>
      </c>
      <c r="J159" s="32">
        <f>J147+J158</f>
        <v>1332.3999999999999</v>
      </c>
      <c r="K159" s="32"/>
      <c r="L159" s="32">
        <f>L147+L158</f>
        <v>226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69</v>
      </c>
      <c r="F160" s="40">
        <v>200</v>
      </c>
      <c r="G160" s="40">
        <v>13.65</v>
      </c>
      <c r="H160" s="40">
        <v>17</v>
      </c>
      <c r="I160" s="40">
        <v>19.28</v>
      </c>
      <c r="J160" s="40">
        <v>283.60000000000002</v>
      </c>
      <c r="K160" s="41">
        <v>892</v>
      </c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52</v>
      </c>
      <c r="F162" s="43">
        <v>200</v>
      </c>
      <c r="G162" s="43"/>
      <c r="H162" s="43"/>
      <c r="I162" s="43">
        <v>16</v>
      </c>
      <c r="J162" s="43">
        <v>63.8</v>
      </c>
      <c r="K162" s="44">
        <v>1188</v>
      </c>
      <c r="L162" s="43"/>
    </row>
    <row r="163" spans="1:12" ht="15" x14ac:dyDescent="0.25">
      <c r="A163" s="23"/>
      <c r="B163" s="15"/>
      <c r="C163" s="11"/>
      <c r="D163" s="7" t="s">
        <v>31</v>
      </c>
      <c r="E163" s="42" t="s">
        <v>40</v>
      </c>
      <c r="F163" s="43">
        <v>30</v>
      </c>
      <c r="G163" s="43">
        <v>3.21</v>
      </c>
      <c r="H163" s="43">
        <v>1</v>
      </c>
      <c r="I163" s="43">
        <v>16.05</v>
      </c>
      <c r="J163" s="43">
        <v>82.2</v>
      </c>
      <c r="K163" s="44">
        <v>897</v>
      </c>
      <c r="L163" s="43"/>
    </row>
    <row r="164" spans="1:12" ht="15" x14ac:dyDescent="0.25">
      <c r="A164" s="23"/>
      <c r="B164" s="15"/>
      <c r="C164" s="11"/>
      <c r="D164" s="55" t="s">
        <v>32</v>
      </c>
      <c r="E164" s="42" t="s">
        <v>44</v>
      </c>
      <c r="F164" s="43">
        <v>30</v>
      </c>
      <c r="G164" s="43">
        <v>2.5499999999999998</v>
      </c>
      <c r="H164" s="43">
        <v>1</v>
      </c>
      <c r="I164" s="43">
        <v>14.55</v>
      </c>
      <c r="J164" s="43">
        <v>77.7</v>
      </c>
      <c r="K164" s="44">
        <v>1148</v>
      </c>
      <c r="L164" s="43"/>
    </row>
    <row r="165" spans="1:12" ht="15" x14ac:dyDescent="0.25">
      <c r="A165" s="23"/>
      <c r="B165" s="15"/>
      <c r="C165" s="11"/>
      <c r="D165" s="6" t="s">
        <v>23</v>
      </c>
      <c r="E165" s="42" t="s">
        <v>41</v>
      </c>
      <c r="F165" s="43">
        <v>40</v>
      </c>
      <c r="G165" s="43">
        <v>2.1800000000000002</v>
      </c>
      <c r="H165" s="43">
        <v>1</v>
      </c>
      <c r="I165" s="43">
        <v>15.47</v>
      </c>
      <c r="J165" s="43">
        <v>103.4</v>
      </c>
      <c r="K165" s="44">
        <v>1046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56">SUM(G160:G166)</f>
        <v>21.59</v>
      </c>
      <c r="H167" s="19">
        <f t="shared" si="56"/>
        <v>20</v>
      </c>
      <c r="I167" s="19">
        <f t="shared" si="56"/>
        <v>81.349999999999994</v>
      </c>
      <c r="J167" s="19">
        <f t="shared" si="56"/>
        <v>610.70000000000005</v>
      </c>
      <c r="K167" s="25"/>
      <c r="L167" s="19">
        <v>98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24" customHeight="1" x14ac:dyDescent="0.25">
      <c r="A169" s="23"/>
      <c r="B169" s="15"/>
      <c r="C169" s="11"/>
      <c r="D169" s="7" t="s">
        <v>27</v>
      </c>
      <c r="E169" s="42" t="s">
        <v>87</v>
      </c>
      <c r="F169" s="43">
        <v>210</v>
      </c>
      <c r="G169" s="43">
        <v>1.56</v>
      </c>
      <c r="H169" s="43">
        <v>3</v>
      </c>
      <c r="I169" s="43">
        <v>6.73</v>
      </c>
      <c r="J169" s="43">
        <v>60.4</v>
      </c>
      <c r="K169" s="44">
        <v>1098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57</v>
      </c>
      <c r="F170" s="43">
        <v>90</v>
      </c>
      <c r="G170" s="43">
        <v>10.08</v>
      </c>
      <c r="H170" s="43">
        <v>25</v>
      </c>
      <c r="I170" s="43">
        <v>3.47</v>
      </c>
      <c r="J170" s="43">
        <v>216.1</v>
      </c>
      <c r="K170" s="44">
        <v>437.06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47</v>
      </c>
      <c r="F171" s="43">
        <v>160</v>
      </c>
      <c r="G171" s="43">
        <v>6.91</v>
      </c>
      <c r="H171" s="43">
        <v>3</v>
      </c>
      <c r="I171" s="43">
        <v>41.29</v>
      </c>
      <c r="J171" s="43">
        <v>226.9</v>
      </c>
      <c r="K171" s="44">
        <v>516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88</v>
      </c>
      <c r="F172" s="43">
        <v>200</v>
      </c>
      <c r="G172" s="43">
        <v>0.16</v>
      </c>
      <c r="H172" s="43"/>
      <c r="I172" s="43">
        <v>23.88</v>
      </c>
      <c r="J172" s="43">
        <v>99.1</v>
      </c>
      <c r="K172" s="44">
        <v>913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20</v>
      </c>
      <c r="G173" s="43">
        <v>2.14</v>
      </c>
      <c r="H173" s="43">
        <v>1</v>
      </c>
      <c r="I173" s="43">
        <v>10.7</v>
      </c>
      <c r="J173" s="43">
        <v>54.8</v>
      </c>
      <c r="K173" s="44">
        <v>897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44</v>
      </c>
      <c r="F174" s="43">
        <v>20</v>
      </c>
      <c r="G174" s="43">
        <v>1.7</v>
      </c>
      <c r="H174" s="43">
        <v>1</v>
      </c>
      <c r="I174" s="43">
        <v>9.6999999999999993</v>
      </c>
      <c r="J174" s="43">
        <v>51.8</v>
      </c>
      <c r="K174" s="44">
        <v>1148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700</v>
      </c>
      <c r="G177" s="19">
        <f>SUM(G168:G176)</f>
        <v>22.55</v>
      </c>
      <c r="H177" s="19">
        <f>SUM(H168:H176)</f>
        <v>33</v>
      </c>
      <c r="I177" s="19">
        <f>SUM(I168:I176)</f>
        <v>95.77000000000001</v>
      </c>
      <c r="J177" s="19">
        <f>SUM(J168:J176)</f>
        <v>709.09999999999991</v>
      </c>
      <c r="K177" s="25"/>
      <c r="L177" s="19">
        <v>128</v>
      </c>
    </row>
    <row r="178" spans="1:12" ht="15" x14ac:dyDescent="0.2">
      <c r="A178" s="29">
        <f>A160</f>
        <v>2</v>
      </c>
      <c r="B178" s="30">
        <f>B160</f>
        <v>4</v>
      </c>
      <c r="C178" s="59" t="s">
        <v>4</v>
      </c>
      <c r="D178" s="60"/>
      <c r="E178" s="31"/>
      <c r="F178" s="32">
        <f>F167+F177</f>
        <v>1200</v>
      </c>
      <c r="G178" s="32">
        <f>G167+G177</f>
        <v>44.14</v>
      </c>
      <c r="H178" s="32">
        <f>H167+H177</f>
        <v>53</v>
      </c>
      <c r="I178" s="32">
        <f>I167+I177</f>
        <v>177.12</v>
      </c>
      <c r="J178" s="32">
        <f>J167+J177</f>
        <v>1319.8</v>
      </c>
      <c r="K178" s="32"/>
      <c r="L178" s="32">
        <f>L167+L177</f>
        <v>226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56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52</v>
      </c>
      <c r="F181" s="43">
        <v>200</v>
      </c>
      <c r="G181" s="43"/>
      <c r="H181" s="43"/>
      <c r="I181" s="43">
        <v>16</v>
      </c>
      <c r="J181" s="43">
        <v>63.8</v>
      </c>
      <c r="K181" s="44">
        <v>1188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40</v>
      </c>
      <c r="F182" s="43">
        <v>20</v>
      </c>
      <c r="G182" s="43">
        <v>2.14</v>
      </c>
      <c r="H182" s="43">
        <v>1</v>
      </c>
      <c r="I182" s="43">
        <v>10.7</v>
      </c>
      <c r="J182" s="43">
        <v>54.8</v>
      </c>
      <c r="K182" s="44">
        <v>897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78</v>
      </c>
      <c r="F183" s="43">
        <v>110</v>
      </c>
      <c r="G183" s="43">
        <v>0.44</v>
      </c>
      <c r="H183" s="43"/>
      <c r="I183" s="43">
        <v>10.78</v>
      </c>
      <c r="J183" s="43">
        <v>80.7</v>
      </c>
      <c r="K183" s="44">
        <v>976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530</v>
      </c>
      <c r="G186" s="19">
        <f t="shared" ref="G186:J186" si="57">SUM(G179:G185)</f>
        <v>12.21</v>
      </c>
      <c r="H186" s="19">
        <f t="shared" si="57"/>
        <v>9</v>
      </c>
      <c r="I186" s="19">
        <f t="shared" si="57"/>
        <v>69.510000000000005</v>
      </c>
      <c r="J186" s="19">
        <f t="shared" si="57"/>
        <v>437.3</v>
      </c>
      <c r="K186" s="25"/>
      <c r="L186" s="19">
        <v>98</v>
      </c>
    </row>
    <row r="187" spans="1:12" ht="25.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74</v>
      </c>
      <c r="F187" s="43">
        <v>60</v>
      </c>
      <c r="G187" s="43">
        <v>1.05</v>
      </c>
      <c r="H187" s="43">
        <v>3</v>
      </c>
      <c r="I187" s="43">
        <v>5.95</v>
      </c>
      <c r="J187" s="43">
        <v>56.6</v>
      </c>
      <c r="K187" s="44">
        <v>818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75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76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45</v>
      </c>
      <c r="F190" s="43">
        <v>150</v>
      </c>
      <c r="G190" s="43">
        <v>7.55</v>
      </c>
      <c r="H190" s="43">
        <v>10</v>
      </c>
      <c r="I190" s="43">
        <v>39.85</v>
      </c>
      <c r="J190" s="43">
        <v>240.8</v>
      </c>
      <c r="K190" s="44">
        <v>998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89</v>
      </c>
      <c r="F191" s="43">
        <v>200</v>
      </c>
      <c r="G191" s="43">
        <v>0.68</v>
      </c>
      <c r="H191" s="43"/>
      <c r="I191" s="43">
        <v>25.63</v>
      </c>
      <c r="J191" s="43">
        <v>120.6</v>
      </c>
      <c r="K191" s="44">
        <v>705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20</v>
      </c>
      <c r="G192" s="43">
        <v>2.14</v>
      </c>
      <c r="H192" s="43">
        <v>1</v>
      </c>
      <c r="I192" s="43">
        <v>10.7</v>
      </c>
      <c r="J192" s="43">
        <v>54.8</v>
      </c>
      <c r="K192" s="44">
        <v>897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44</v>
      </c>
      <c r="F193" s="43">
        <v>20</v>
      </c>
      <c r="G193" s="43">
        <v>1.7</v>
      </c>
      <c r="H193" s="43">
        <v>1</v>
      </c>
      <c r="I193" s="43">
        <v>9.6999999999999993</v>
      </c>
      <c r="J193" s="43">
        <v>51.8</v>
      </c>
      <c r="K193" s="44">
        <v>1148</v>
      </c>
      <c r="L193" s="43"/>
    </row>
    <row r="194" spans="1:12" ht="15" x14ac:dyDescent="0.25">
      <c r="A194" s="23"/>
      <c r="B194" s="15"/>
      <c r="C194" s="11"/>
      <c r="D194" s="7"/>
      <c r="E194" s="42" t="s">
        <v>43</v>
      </c>
      <c r="F194" s="43">
        <v>5</v>
      </c>
      <c r="G194" s="43">
        <v>1.1499999999999999</v>
      </c>
      <c r="H194" s="43">
        <v>1</v>
      </c>
      <c r="I194" s="43">
        <v>0.04</v>
      </c>
      <c r="J194" s="43">
        <v>11.8</v>
      </c>
      <c r="K194" s="44">
        <v>1052</v>
      </c>
      <c r="L194" s="43"/>
    </row>
    <row r="195" spans="1:12" ht="15" x14ac:dyDescent="0.25">
      <c r="A195" s="23"/>
      <c r="B195" s="15"/>
      <c r="C195" s="11"/>
      <c r="D195" s="6"/>
      <c r="E195" s="42" t="s">
        <v>77</v>
      </c>
      <c r="F195" s="43">
        <v>20</v>
      </c>
      <c r="G195" s="43">
        <v>0.28000000000000003</v>
      </c>
      <c r="H195" s="43">
        <v>1</v>
      </c>
      <c r="I195" s="43">
        <v>1.35</v>
      </c>
      <c r="J195" s="43">
        <v>15.8</v>
      </c>
      <c r="K195" s="44">
        <v>600.01</v>
      </c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SUM(F187:F196)</f>
        <v>765</v>
      </c>
      <c r="G197" s="19">
        <f t="shared" ref="G197:J197" si="58">SUM(G187:G196)</f>
        <v>35.340000000000003</v>
      </c>
      <c r="H197" s="19">
        <f t="shared" si="58"/>
        <v>43</v>
      </c>
      <c r="I197" s="19">
        <f t="shared" si="58"/>
        <v>105.64</v>
      </c>
      <c r="J197" s="19">
        <f t="shared" si="58"/>
        <v>845.0999999999998</v>
      </c>
      <c r="K197" s="25"/>
      <c r="L197" s="19">
        <v>128</v>
      </c>
    </row>
    <row r="198" spans="1:12" ht="15" x14ac:dyDescent="0.2">
      <c r="A198" s="29">
        <f>A179</f>
        <v>2</v>
      </c>
      <c r="B198" s="30">
        <f>B179</f>
        <v>5</v>
      </c>
      <c r="C198" s="59" t="s">
        <v>4</v>
      </c>
      <c r="D198" s="60"/>
      <c r="E198" s="31"/>
      <c r="F198" s="32">
        <f>F186+F197</f>
        <v>1295</v>
      </c>
      <c r="G198" s="32">
        <f t="shared" ref="G198" si="59">G186+G197</f>
        <v>47.550000000000004</v>
      </c>
      <c r="H198" s="32">
        <f t="shared" ref="H198" si="60">H186+H197</f>
        <v>52</v>
      </c>
      <c r="I198" s="32">
        <f t="shared" ref="I198" si="61">I186+I197</f>
        <v>175.15</v>
      </c>
      <c r="J198" s="32">
        <f t="shared" ref="J198:L198" si="62">J186+J197</f>
        <v>1282.3999999999999</v>
      </c>
      <c r="K198" s="32"/>
      <c r="L198" s="32">
        <f t="shared" si="62"/>
        <v>226</v>
      </c>
    </row>
    <row r="199" spans="1:12" x14ac:dyDescent="0.2">
      <c r="A199" s="27"/>
      <c r="B199" s="28"/>
      <c r="C199" s="61" t="s">
        <v>5</v>
      </c>
      <c r="D199" s="61"/>
      <c r="E199" s="61"/>
      <c r="F199" s="34">
        <f>(F24+F44+F63+F81+F100+F119+F139+F159+F178+F198)/(IF(F24=0,0,1)+IF(F44=0,0,1)+IF(F63=0,0,1)+IF(F81=0,0,1)+IF(F100=0,0,1)+IF(F119=0,0,1)+IF(F139=0,0,1)+IF(F159=0,0,1)+IF(F178=0,0,1)+IF(F198=0,0,1))</f>
        <v>1223</v>
      </c>
      <c r="G199" s="34">
        <f>(G24+G44+G63+G81+G100+G119+G139+G159+G178+G198)/(IF(G24=0,0,1)+IF(G44=0,0,1)+IF(G63=0,0,1)+IF(G81=0,0,1)+IF(G100=0,0,1)+IF(G119=0,0,1)+IF(G139=0,0,1)+IF(G159=0,0,1)+IF(G178=0,0,1)+IF(G198=0,0,1))</f>
        <v>41.882999999999996</v>
      </c>
      <c r="H199" s="34">
        <f>(H24+H44+H63+H81+H100+H119+H139+H159+H178+H198)/(IF(H24=0,0,1)+IF(H44=0,0,1)+IF(H63=0,0,1)+IF(H81=0,0,1)+IF(H100=0,0,1)+IF(H119=0,0,1)+IF(H139=0,0,1)+IF(H159=0,0,1)+IF(H178=0,0,1)+IF(H198=0,0,1))</f>
        <v>46.1</v>
      </c>
      <c r="I199" s="34">
        <f>(I24+I44+I63+I81+I100+I119+I139+I159+I178+I198)/(IF(I24=0,0,1)+IF(I44=0,0,1)+IF(I63=0,0,1)+IF(I81=0,0,1)+IF(I100=0,0,1)+IF(I119=0,0,1)+IF(I139=0,0,1)+IF(I159=0,0,1)+IF(I178=0,0,1)+IF(I198=0,0,1))</f>
        <v>181.36600000000004</v>
      </c>
      <c r="J199" s="34">
        <f>(J24+J44+J63+J81+J100+J119+J139+J159+J178+J198)/(IF(J24=0,0,1)+IF(J44=0,0,1)+IF(J63=0,0,1)+IF(J81=0,0,1)+IF(J100=0,0,1)+IF(J119=0,0,1)+IF(J139=0,0,1)+IF(J159=0,0,1)+IF(J178=0,0,1)+IF(J198=0,0,1))</f>
        <v>1250.3599999999999</v>
      </c>
      <c r="K199" s="34"/>
      <c r="L199" s="34">
        <f>(L24+L44+L63+L81+L100+L119+L139+L159+L178+L198)/(IF(L24=0,0,1)+IF(L44=0,0,1)+IF(L63=0,0,1)+IF(L81=0,0,1)+IF(L100=0,0,1)+IF(L119=0,0,1)+IF(L139=0,0,1)+IF(L159=0,0,1)+IF(L178=0,0,1)+IF(L198=0,0,1))</f>
        <v>226</v>
      </c>
    </row>
  </sheetData>
  <mergeCells count="14">
    <mergeCell ref="C81:D81"/>
    <mergeCell ref="C100:D100"/>
    <mergeCell ref="C24:D24"/>
    <mergeCell ref="C199:E199"/>
    <mergeCell ref="C198:D198"/>
    <mergeCell ref="C119:D119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2025-02-21T04:31:28Z</cp:lastPrinted>
  <dcterms:created xsi:type="dcterms:W3CDTF">2022-05-16T14:23:56Z</dcterms:created>
  <dcterms:modified xsi:type="dcterms:W3CDTF">2025-02-24T10:47:42Z</dcterms:modified>
</cp:coreProperties>
</file>